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Seuil de rentabilité" state="visible" r:id="rId5"/>
  </sheets>
  <calcPr calcId="171027"/>
</workbook>
</file>

<file path=xl/sharedStrings.xml><?xml version="1.0" encoding="utf-8"?>
<sst xmlns="http://schemas.openxmlformats.org/spreadsheetml/2006/main" count="28" uniqueCount="28">
  <si>
    <t>Mode d’emploi</t>
  </si>
  <si>
    <t>1. Saisissez le chiffre d’affaires, les charges variables et les charges fixes de la période.</t>
  </si>
  <si>
    <t>2. Le modèle calcule la marge sur coûts variables, le taux de marge, le seuil de rentabilité (chiffre d’affaires et quantités), le point mort en jours et la marge de sécurité.</t>
  </si>
  <si>
    <t>3. Faites varier les hypothèses (prix, coûts, volumes) dans le tableau de simulation pour mesurer l’impact sur le résultat.</t>
  </si>
  <si>
    <t>Cellules jaunes : à saisir. Cellules grises : calculées (ne pas écraser).</t>
  </si>
  <si>
    <t>Modèle fourni à titre indicatif par ExpertiseComptable.ma. Il ne remplace pas l’avis d’un professionnel. Vérifiez les taux et seuils applicables à votre situation.</t>
  </si>
  <si>
    <t>Seuil de rentabilité (point mort)</t>
  </si>
  <si>
    <t>Hypothèses en jaune, résultats en gris.</t>
  </si>
  <si>
    <t>Prix de vente unitaire HT</t>
  </si>
  <si>
    <t>Lecture : en dessous du seuil, la société perd de l’argent ; au-dessus, chaque dirham de CA supplémentaire rapporte le taux de MCV.</t>
  </si>
  <si>
    <t>Coût variable unitaire (achats, commissions, énergie…)</t>
  </si>
  <si>
    <t>Quantités vendues sur la période</t>
  </si>
  <si>
    <t>Charges fixes de la période (loyers, salaires fixes, assurances, amortissements)</t>
  </si>
  <si>
    <t>Chiffre d’affaires</t>
  </si>
  <si>
    <t>Charges variables totales</t>
  </si>
  <si>
    <t>Marge sur coûts variables (MCV)</t>
  </si>
  <si>
    <t>Taux de MCV</t>
  </si>
  <si>
    <t>Résultat d’exploitation simplifié</t>
  </si>
  <si>
    <t>SEUIL DE RENTABILITÉ (chiffre d’affaires)</t>
  </si>
  <si>
    <t>Seuil de rentabilité en quantités</t>
  </si>
  <si>
    <t>Point mort en jours (année de 360 jours)</t>
  </si>
  <si>
    <t>Marge de sécurité (CA − seuil)</t>
  </si>
  <si>
    <t>Indice de sécurité</t>
  </si>
  <si>
    <t>Levier opérationnel (MCV / résultat)</t>
  </si>
  <si>
    <t>Simulation : variation des quantités</t>
  </si>
  <si>
    <t>Résultat</t>
  </si>
  <si>
    <t/>
  </si>
  <si>
    <t>Écart vs hypothèse de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</si>
</sst>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+0%;-0%;0%"/>
  </numFmts>
  <fonts count="5" x14ac:knownFonts="1">
    <font>
      <color theme="1"/>
      <family val="2"/>
      <scheme val="minor"/>
      <sz val="11"/>
      <name val="Calibri"/>
    </font>
    <font>
      <b/>
      <color rgb="FF217346"/>
      <sz val="16"/>
    </font>
    <font>
      <b/>
    </font>
    <font>
      <i/>
      <color rgb="FF595959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21734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4" fontId="0" fillId="2" borderId="1" xfId="0" applyNumberFormat="1" applyFill="1" applyBorder="1"/>
    <xf numFmtId="3" fontId="0" fillId="2" borderId="1" xfId="0" applyNumberForma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4" fontId="2" fillId="3" borderId="1" xfId="0" applyNumberFormat="1" applyFont="1" applyFill="1" applyBorder="1"/>
    <xf numFmtId="3" fontId="2" fillId="3" borderId="1" xfId="0" applyNumberFormat="1" applyFont="1" applyFill="1" applyBorder="1"/>
    <xf numFmtId="1" fontId="0" fillId="3" borderId="1" xfId="0" applyNumberFormat="1" applyFill="1" applyBorder="1"/>
    <xf numFmtId="2" fontId="0" fillId="3" borderId="1" xfId="0" applyNumberFormat="1" applyFill="1" applyBorder="1"/>
    <xf numFmtId="0" fontId="4" fillId="4" borderId="1" xfId="0" applyFont="1" applyFill="1" applyBorder="1" applyAlignment="1">
      <alignment horizontal="center" vertical="center"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7" spans="1:1" x14ac:dyDescent="0.25">
      <c r="A7" s="3" t="s">
        <v>4</v>
      </c>
    </row>
    <row r="8" spans="1:1" x14ac:dyDescent="0.25">
      <c r="A8" s="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52" customWidth="1"/>
    <col min="2" max="2" width="20" customWidth="1"/>
    <col min="3" max="3" width="4" customWidth="1"/>
    <col min="4" max="4" width="50" customWidth="1"/>
  </cols>
  <sheetData>
    <row r="1" spans="1:4" x14ac:dyDescent="0.25">
      <c r="A1" s="1" t="s">
        <v>6</v>
      </c>
      <c r="B1" s="1"/>
      <c r="C1" s="1"/>
      <c r="D1" s="1"/>
    </row>
    <row r="2" ht="32" customHeight="1" spans="1:4" s="2" customFormat="1" x14ac:dyDescent="0.25">
      <c r="A2" s="5" t="s">
        <v>7</v>
      </c>
      <c r="B2" s="5"/>
      <c r="C2" s="5"/>
      <c r="D2" s="5"/>
    </row>
    <row r="4" spans="1:4" x14ac:dyDescent="0.25">
      <c r="A4" t="s">
        <v>8</v>
      </c>
      <c r="B4" s="6">
        <v>120</v>
      </c>
      <c r="D4" s="2" t="s">
        <v>9</v>
      </c>
    </row>
    <row r="5" spans="1:4" x14ac:dyDescent="0.25">
      <c r="A5" t="s">
        <v>10</v>
      </c>
      <c r="B5" s="6">
        <v>72</v>
      </c>
      <c r="D5" s="2"/>
    </row>
    <row r="6" spans="1:4" x14ac:dyDescent="0.25">
      <c r="A6" t="s">
        <v>11</v>
      </c>
      <c r="B6" s="7">
        <v>9000</v>
      </c>
      <c r="D6" s="2"/>
    </row>
    <row r="7" spans="1:4" x14ac:dyDescent="0.25">
      <c r="A7" t="s">
        <v>12</v>
      </c>
      <c r="B7" s="6">
        <v>360000</v>
      </c>
      <c r="D7" s="2"/>
    </row>
    <row r="8" spans="4:4" x14ac:dyDescent="0.25">
      <c r="D8" s="2"/>
    </row>
    <row r="9" spans="1:2" x14ac:dyDescent="0.25">
      <c r="A9" t="s">
        <v>13</v>
      </c>
      <c r="B9" s="8">
        <f>B4*B6</f>
      </c>
    </row>
    <row r="10" spans="1:2" x14ac:dyDescent="0.25">
      <c r="A10" t="s">
        <v>14</v>
      </c>
      <c r="B10" s="8">
        <f>B5*B6</f>
      </c>
    </row>
    <row r="11" spans="1:2" x14ac:dyDescent="0.25">
      <c r="A11" t="s">
        <v>15</v>
      </c>
      <c r="B11" s="8">
        <f>B9-B10</f>
      </c>
    </row>
    <row r="12" spans="1:2" x14ac:dyDescent="0.25">
      <c r="A12" t="s">
        <v>16</v>
      </c>
      <c r="B12" s="9">
        <f>IF(B9=0,0,B11/B9)</f>
      </c>
    </row>
    <row r="13" spans="1:2" x14ac:dyDescent="0.25">
      <c r="A13" t="s">
        <v>17</v>
      </c>
      <c r="B13" s="8">
        <f>B11-B7</f>
      </c>
    </row>
    <row r="14" spans="1:2" x14ac:dyDescent="0.25">
      <c r="A14" s="3" t="s">
        <v>18</v>
      </c>
      <c r="B14" s="10">
        <f>IF(B12=0,0,B7/B12)</f>
      </c>
    </row>
    <row r="15" spans="1:2" x14ac:dyDescent="0.25">
      <c r="A15" s="3" t="s">
        <v>19</v>
      </c>
      <c r="B15" s="11">
        <f>IF(B4-B5=0,0,B7/(B4-B5))</f>
      </c>
    </row>
    <row r="16" spans="1:2" x14ac:dyDescent="0.25">
      <c r="A16" t="s">
        <v>20</v>
      </c>
      <c r="B16" s="12">
        <f>IF(B9=0,0,B14/B9*360)</f>
      </c>
    </row>
    <row r="17" spans="1:2" x14ac:dyDescent="0.25">
      <c r="A17" t="s">
        <v>21</v>
      </c>
      <c r="B17" s="8">
        <f>B9-B14</f>
      </c>
    </row>
    <row r="18" spans="1:2" x14ac:dyDescent="0.25">
      <c r="A18" t="s">
        <v>22</v>
      </c>
      <c r="B18" s="9">
        <f>IF(B9=0,0,B17/B9)</f>
      </c>
    </row>
    <row r="19" spans="1:2" x14ac:dyDescent="0.25">
      <c r="A19" t="s">
        <v>23</v>
      </c>
      <c r="B19" s="13">
        <f>IF(B13=0,0,B11/B13)</f>
      </c>
    </row>
    <row r="22" ht="30" customHeight="1" spans="1:4" x14ac:dyDescent="0.25">
      <c r="A22" s="14" t="s">
        <v>24</v>
      </c>
      <c r="B22" s="14" t="s">
        <v>25</v>
      </c>
      <c r="C22" s="14" t="s">
        <v>26</v>
      </c>
      <c r="D22" s="14" t="s">
        <v>27</v>
      </c>
    </row>
    <row r="23" spans="1:4" x14ac:dyDescent="0.25">
      <c r="A23" s="15">
        <v>-0.2</v>
      </c>
      <c r="B23" s="8">
        <f>(B4-B5)*B6*(1+A23)-B7</f>
      </c>
      <c r="D23" s="8">
        <f>B23-$B$13</f>
      </c>
    </row>
    <row r="24" spans="1:4" x14ac:dyDescent="0.25">
      <c r="A24" s="15">
        <v>-0.1</v>
      </c>
      <c r="B24" s="8">
        <f>(B4-B5)*B6*(1+A24)-B7</f>
      </c>
      <c r="D24" s="8">
        <f>B24-$B$13</f>
      </c>
    </row>
    <row r="25" spans="1:4" x14ac:dyDescent="0.25">
      <c r="A25" s="15">
        <v>0</v>
      </c>
      <c r="B25" s="8">
        <f>(B4-B5)*B6*(1+A25)-B7</f>
      </c>
      <c r="D25" s="8">
        <f>B25-$B$13</f>
      </c>
    </row>
    <row r="26" spans="1:4" x14ac:dyDescent="0.25">
      <c r="A26" s="15">
        <v>0.1</v>
      </c>
      <c r="B26" s="8">
        <f>(B4-B5)*B6*(1+A26)-B7</f>
      </c>
      <c r="D26" s="8">
        <f>B26-$B$13</f>
      </c>
    </row>
    <row r="27" spans="1:4" x14ac:dyDescent="0.25">
      <c r="A27" s="15">
        <v>0.2</v>
      </c>
      <c r="B27" s="8">
        <f>(B4-B5)*B6*(1+A27)-B7</f>
      </c>
      <c r="D27" s="8">
        <f>B27-$B$13</f>
      </c>
    </row>
  </sheetData>
  <mergeCells count="3">
    <mergeCell ref="A1:D1"/>
    <mergeCell ref="A2:D2"/>
    <mergeCell ref="D4:D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 d’emploi</vt:lpstr>
      <vt:lpstr>Seuil de rentabilité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2026-10-08T01:28:48Z</dcterms:created>
  <dcterms:modified xsi:type="dcterms:W3CDTF">2026-10-08T01:28:48Z</dcterms:modified>
</cp:coreProperties>
</file>