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Calendrier" state="visible" r:id="rId5"/>
  </sheets>
  <calcPr calcId="171027"/>
</workbook>
</file>

<file path=xl/sharedStrings.xml><?xml version="1.0" encoding="utf-8"?>
<sst xmlns="http://schemas.openxmlformats.org/spreadsheetml/2006/main" count="27" uniqueCount="24">
  <si>
    <t>Mode d’emploi</t>
  </si>
  <si>
    <t>1. Saisissez en B3 la date de clôture de votre exercice (par défaut le 31 décembre).</t>
  </si>
  <si>
    <t>2. Le calendrier calcule les échéances liées à la clôture : déclaration du résultat fiscal et solde d’IS (3 mois), acomptes (fin des 3e, 6e, 9e et 12e mois de l’exercice), approbation des comptes (6 mois, SARL).</t>
  </si>
  <si>
    <t>3. Les échéances de TVA, de retenues à la source et de CNSS dépendent de votre régime : mensuel ou trimestriel pour la TVA (fin du mois suivant), CNSS le dernier jour du mois suivant — à adapter dans la feuille.</t>
  </si>
  <si>
    <t>Cellules jaunes : à saisir. Cellules grises : calculées (ne pas écraser).</t>
  </si>
  <si>
    <t>Modèle fourni à titre indicatif par ExpertiseComptable.ma. Il ne remplace pas l’avis d’un professionnel. Vérifiez les taux et seuils applicables à votre situation.</t>
  </si>
  <si>
    <t>Calendrier fiscal et de clôture</t>
  </si>
  <si>
    <t>Les dates se recalculent à partir de la date de clôture.</t>
  </si>
  <si>
    <t>Clôture de l’exercice</t>
  </si>
  <si>
    <t>Échéance</t>
  </si>
  <si>
    <t>Date limite</t>
  </si>
  <si>
    <t>Référence</t>
  </si>
  <si>
    <t>Statut</t>
  </si>
  <si>
    <t>Acompte d’IS n° 1 (25 % de l’IS du dernier exercice clos)</t>
  </si>
  <si>
    <t>CGI art. 170</t>
  </si>
  <si>
    <t>Acompte d’IS n° 2</t>
  </si>
  <si>
    <t>Acompte d’IS n° 3</t>
  </si>
  <si>
    <t>Acompte d’IS n° 4</t>
  </si>
  <si>
    <t>Déclaration du résultat fiscal et paiement du solde d’IS</t>
  </si>
  <si>
    <t>CGI art. 20 et 170</t>
  </si>
  <si>
    <t>Approbation des comptes (SARL)</t>
  </si>
  <si>
    <t>Loi 5-96, art. 70</t>
  </si>
  <si>
    <t>Approbation des comptes (SA)</t>
  </si>
  <si>
    <t>Loi 17-95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</si>
</sst>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217346"/>
      <sz val="16"/>
    </font>
    <font>
      <b/>
    </font>
    <font>
      <i/>
      <color rgb="FF595959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17346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164" fontId="0" fillId="2" borderId="1" xfId="0" applyNumberFormat="1" applyFill="1" applyBorder="1"/>
    <xf numFmtId="0" fontId="4" fillId="3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/>
    <xf numFmtId="0" fontId="0" fillId="4" borderId="1" xfId="0" applyFill="1" applyBorder="1"/>
  </cellXfs>
  <cellStyles count="1">
    <cellStyle name="Normal" xfId="0" builtinId="0"/>
  </cellStyles>
  <dxfs count="2">
    <dxf>
      <fill>
        <patternFill patternType="solid">
          <bgColor rgb="FFFFE699"/>
        </patternFill>
      </fill>
    </dxf>
    <dxf>
      <font>
        <color rgb="FF7F7F7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7" spans="1:1" x14ac:dyDescent="0.25">
      <c r="A7" s="3" t="s">
        <v>4</v>
      </c>
    </row>
    <row r="8" spans="1:1" x14ac:dyDescent="0.25">
      <c r="A8" s="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1" width="62" customWidth="1"/>
    <col min="2" max="2" width="16" customWidth="1"/>
    <col min="3" max="3" width="28" customWidth="1"/>
    <col min="4" max="4" width="18" customWidth="1"/>
  </cols>
  <sheetData>
    <row r="1" spans="1:4" x14ac:dyDescent="0.25">
      <c r="A1" s="1" t="s">
        <v>6</v>
      </c>
      <c r="B1" s="1"/>
      <c r="C1" s="1"/>
      <c r="D1" s="1"/>
    </row>
    <row r="2" ht="32" customHeight="1" spans="1:4" s="2" customFormat="1" x14ac:dyDescent="0.25">
      <c r="A2" s="5" t="s">
        <v>7</v>
      </c>
      <c r="B2" s="5"/>
      <c r="C2" s="5"/>
      <c r="D2" s="5"/>
    </row>
    <row r="3" spans="1:2" x14ac:dyDescent="0.25">
      <c r="A3" s="3" t="s">
        <v>8</v>
      </c>
      <c r="B3" s="6">
        <v>46386.95833333333</v>
      </c>
    </row>
    <row r="5" ht="30" customHeight="1" spans="1:4" x14ac:dyDescent="0.25">
      <c r="A5" s="7" t="s">
        <v>9</v>
      </c>
      <c r="B5" s="7" t="s">
        <v>10</v>
      </c>
      <c r="C5" s="7" t="s">
        <v>11</v>
      </c>
      <c r="D5" s="7" t="s">
        <v>12</v>
      </c>
    </row>
    <row r="6" spans="1:4" x14ac:dyDescent="0.25">
      <c r="A6" t="s">
        <v>13</v>
      </c>
      <c r="B6" s="8">
        <f>EOMONTH($B$3,-9)</f>
      </c>
      <c r="C6" t="s">
        <v>14</v>
      </c>
      <c r="D6" s="9">
        <f>IF(B6&lt;TODAY(),"Échue",IF(B6-TODAY()&lt;=30,"≤ 30 jours","À venir"))</f>
      </c>
    </row>
    <row r="7" spans="1:4" x14ac:dyDescent="0.25">
      <c r="A7" t="s">
        <v>15</v>
      </c>
      <c r="B7" s="8">
        <f>EOMONTH($B$3,-6)</f>
      </c>
      <c r="C7" t="s">
        <v>14</v>
      </c>
      <c r="D7" s="9">
        <f>IF(B7&lt;TODAY(),"Échue",IF(B7-TODAY()&lt;=30,"≤ 30 jours","À venir"))</f>
      </c>
    </row>
    <row r="8" spans="1:4" x14ac:dyDescent="0.25">
      <c r="A8" t="s">
        <v>16</v>
      </c>
      <c r="B8" s="8">
        <f>EOMONTH($B$3,-3)</f>
      </c>
      <c r="C8" t="s">
        <v>14</v>
      </c>
      <c r="D8" s="9">
        <f>IF(B8&lt;TODAY(),"Échue",IF(B8-TODAY()&lt;=30,"≤ 30 jours","À venir"))</f>
      </c>
    </row>
    <row r="9" spans="1:4" x14ac:dyDescent="0.25">
      <c r="A9" t="s">
        <v>17</v>
      </c>
      <c r="B9" s="8">
        <f>$B$3</f>
      </c>
      <c r="C9" t="s">
        <v>14</v>
      </c>
      <c r="D9" s="9">
        <f>IF(B9&lt;TODAY(),"Échue",IF(B9-TODAY()&lt;=30,"≤ 30 jours","À venir"))</f>
      </c>
    </row>
    <row r="10" spans="1:4" x14ac:dyDescent="0.25">
      <c r="A10" t="s">
        <v>18</v>
      </c>
      <c r="B10" s="8">
        <f>EOMONTH($B$3,3)</f>
      </c>
      <c r="C10" t="s">
        <v>19</v>
      </c>
      <c r="D10" s="9">
        <f>IF(B10&lt;TODAY(),"Échue",IF(B10-TODAY()&lt;=30,"≤ 30 jours","À venir"))</f>
      </c>
    </row>
    <row r="11" spans="1:4" x14ac:dyDescent="0.25">
      <c r="A11" t="s">
        <v>20</v>
      </c>
      <c r="B11" s="8">
        <f>EOMONTH($B$3,6)</f>
      </c>
      <c r="C11" t="s">
        <v>21</v>
      </c>
      <c r="D11" s="9">
        <f>IF(B11&lt;TODAY(),"Échue",IF(B11-TODAY()&lt;=30,"≤ 30 jours","À venir"))</f>
      </c>
    </row>
    <row r="12" spans="1:4" x14ac:dyDescent="0.25">
      <c r="A12" t="s">
        <v>22</v>
      </c>
      <c r="B12" s="8">
        <f>EOMONTH($B$3,6)</f>
      </c>
      <c r="C12" t="s">
        <v>23</v>
      </c>
      <c r="D12" s="9">
        <f>IF(B12&lt;TODAY(),"Échue",IF(B12-TODAY()&lt;=30,"≤ 30 jours","À venir"))</f>
      </c>
    </row>
  </sheetData>
  <mergeCells count="2">
    <mergeCell ref="A1:D1"/>
    <mergeCell ref="A2:D2"/>
  </mergeCells>
  <conditionalFormatting sqref="D6:D12">
    <cfRule type="containsText" dxfId="0" priority="1">
      <formula>NOT(ISERROR(SEARCH("≤ 30",D6)))</formula>
    </cfRule>
    <cfRule type="containsText" dxfId="1" priority="2">
      <formula>NOT(ISERROR(SEARCH("Échue",D6)))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 d’emploi</vt:lpstr>
      <vt:lpstr>Calendrier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2026-10-08T01:28:48Z</dcterms:created>
  <dcterms:modified xsi:type="dcterms:W3CDTF">2026-10-08T01:28:48Z</dcterms:modified>
</cp:coreProperties>
</file>