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Échéancier" state="visible" r:id="rId5"/>
    <sheet sheetId="3" name="Écarts" state="visible" r:id="rId6"/>
  </sheets>
  <calcPr calcId="171027" fullCalcOnLoad="1"/>
</workbook>
</file>

<file path=xl/sharedStrings.xml><?xml version="1.0" encoding="utf-8"?>
<sst xmlns="http://schemas.openxmlformats.org/spreadsheetml/2006/main" count="40" uniqueCount="37">
  <si>
    <t>Épisode 29 — Mise en forme conditionnelle : règles par formule, barres et icônes</t>
  </si>
  <si>
    <t>Série « Excel de zéro à héros pour la comptabilité et la finance » — ExpertiseComptable.ma</t>
  </si>
  <si>
    <t>Onglet « Échéancier » : appliquez trois règles. (1) Retard &gt; 30 : fond rouge sur la ligne entière (règle par formule =$F2&gt;30). (2) Retard entre 1 et 30 : fond orange. (3) Barres de données sur la colonne Montant.</t>
  </si>
  <si>
    <t>Onglet « Écarts » : ajoutez un jeu d’icônes à la colonne Écart %. Faites-en sorte que le feu vert signifie « réel ≥ budget » pour les produits et « réel ≤ budget » pour les charges.</t>
  </si>
  <si>
    <t>Ajoutez enfin une règle de doublons sur la colonne Facture (Format conditionnel › Valeurs en double).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</si>
  <si>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</si>
  <si>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</si>
  <si>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Facture</t>
  </si>
  <si>
    <t>Client</t>
  </si>
  <si>
    <t>Date</t>
  </si>
  <si>
    <t>Échéance</t>
  </si>
  <si>
    <t>Montant</t>
  </si>
  <si>
    <t>Retard (j)</t>
  </si>
  <si>
    <t>Statut</t>
  </si>
  <si>
    <t>Situation au</t>
  </si>
  <si>
    <t>FV-0101</t>
  </si>
  <si>
    <t>Maroc Équipements</t>
  </si>
  <si>
    <t>FV-0102</t>
  </si>
  <si>
    <t>Sud Négoce</t>
  </si>
  <si>
    <t>FV-0103</t>
  </si>
  <si>
    <t>Atlas Export</t>
  </si>
  <si>
    <t>FV-0104</t>
  </si>
  <si>
    <t>FV-0105</t>
  </si>
  <si>
    <t>Cabinet Conseil Nord</t>
  </si>
  <si>
    <t>FV-0106</t>
  </si>
  <si>
    <t>FV-0107</t>
  </si>
  <si>
    <t>FV-0108</t>
  </si>
  <si>
    <t>Garage Mekki</t>
  </si>
  <si>
    <t>Ligne</t>
  </si>
  <si>
    <t>Budget</t>
  </si>
  <si>
    <t>Réel</t>
  </si>
  <si>
    <t>Écart %</t>
  </si>
  <si>
    <t>Chiffre d’affaires</t>
  </si>
  <si>
    <t>Achats</t>
  </si>
  <si>
    <t>Charges externes</t>
  </si>
  <si>
    <t>Personnel</t>
  </si>
  <si>
    <t>Résultat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</si>
</sst>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%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9ECE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3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.428571428571429" customWidth="1"/>
    <col min="2" max="2" width="24.285714285714285" customWidth="1"/>
    <col min="3" max="6" width="12.857142857142858" customWidth="1"/>
    <col min="7" max="7" width="18.571428571428573" customWidth="1"/>
    <col min="8" max="9" width="6" customWidth="1"/>
    <col min="10" max="10" width="15.714285714285714" customWidth="1"/>
  </cols>
  <sheetData>
    <row r="1" spans="1:10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J1" s="6" t="s">
        <v>14</v>
      </c>
    </row>
    <row r="2" spans="1:10" x14ac:dyDescent="0.25">
      <c r="A2" s="7" t="s">
        <v>15</v>
      </c>
      <c r="B2" s="7" t="s">
        <v>16</v>
      </c>
      <c r="C2" s="8">
        <v>46042</v>
      </c>
      <c r="D2" s="8">
        <v>46087</v>
      </c>
      <c r="E2" s="9">
        <v>12000</v>
      </c>
      <c r="F2" s="7">
        <f>MAX(0,$J$2-D2)</f>
        <v>9</v>
      </c>
      <c r="G2" s="7" t="str">
        <f>IF(F2&gt;30,"Relance forte",IF(F2&gt;0,"En retard","À échéance"))</f>
        <v>En retard</v>
      </c>
      <c r="J2" s="8">
        <v>46096</v>
      </c>
    </row>
    <row r="3" spans="1:7" x14ac:dyDescent="0.25">
      <c r="A3" s="7" t="s">
        <v>17</v>
      </c>
      <c r="B3" s="7" t="s">
        <v>18</v>
      </c>
      <c r="C3" s="8">
        <v>46055</v>
      </c>
      <c r="D3" s="8">
        <v>46099</v>
      </c>
      <c r="E3" s="9">
        <v>8400</v>
      </c>
      <c r="F3" s="7">
        <f>MAX(0,$J$2-D3)</f>
        <v>0</v>
      </c>
      <c r="G3" s="7" t="str">
        <f>IF(F3&gt;30,"Relance forte",IF(F3&gt;0,"En retard","À échéance"))</f>
        <v>À échéance</v>
      </c>
    </row>
    <row r="4" spans="1:7" x14ac:dyDescent="0.25">
      <c r="A4" s="7" t="s">
        <v>19</v>
      </c>
      <c r="B4" s="7" t="s">
        <v>20</v>
      </c>
      <c r="C4" s="8">
        <v>46030</v>
      </c>
      <c r="D4" s="8">
        <v>46060</v>
      </c>
      <c r="E4" s="9">
        <v>15000</v>
      </c>
      <c r="F4" s="7">
        <f>MAX(0,$J$2-D4)</f>
        <v>36</v>
      </c>
      <c r="G4" s="7" t="str">
        <f>IF(F4&gt;30,"Relance forte",IF(F4&gt;0,"En retard","À échéance"))</f>
        <v>Relance forte</v>
      </c>
    </row>
    <row r="5" spans="1:7" x14ac:dyDescent="0.25">
      <c r="A5" s="7" t="s">
        <v>21</v>
      </c>
      <c r="B5" s="7" t="s">
        <v>16</v>
      </c>
      <c r="C5" s="8">
        <v>46065</v>
      </c>
      <c r="D5" s="8">
        <v>46096</v>
      </c>
      <c r="E5" s="9">
        <v>6300</v>
      </c>
      <c r="F5" s="7">
        <f>MAX(0,$J$2-D5)</f>
        <v>0</v>
      </c>
      <c r="G5" s="7" t="str">
        <f>IF(F5&gt;30,"Relance forte",IF(F5&gt;0,"En retard","À échéance"))</f>
        <v>À échéance</v>
      </c>
    </row>
    <row r="6" spans="1:7" x14ac:dyDescent="0.25">
      <c r="A6" s="7" t="s">
        <v>22</v>
      </c>
      <c r="B6" s="7" t="s">
        <v>23</v>
      </c>
      <c r="C6" s="8">
        <v>46078</v>
      </c>
      <c r="D6" s="8">
        <v>46138</v>
      </c>
      <c r="E6" s="9">
        <v>22000</v>
      </c>
      <c r="F6" s="7">
        <f>MAX(0,$J$2-D6)</f>
        <v>0</v>
      </c>
      <c r="G6" s="7" t="str">
        <f>IF(F6&gt;30,"Relance forte",IF(F6&gt;0,"En retard","À échéance"))</f>
        <v>À échéance</v>
      </c>
    </row>
    <row r="7" spans="1:7" x14ac:dyDescent="0.25">
      <c r="A7" s="7" t="s">
        <v>24</v>
      </c>
      <c r="B7" s="7" t="s">
        <v>18</v>
      </c>
      <c r="C7" s="8">
        <v>46050</v>
      </c>
      <c r="D7" s="8">
        <v>46079</v>
      </c>
      <c r="E7" s="9">
        <v>9500</v>
      </c>
      <c r="F7" s="7">
        <f>MAX(0,$J$2-D7)</f>
        <v>17</v>
      </c>
      <c r="G7" s="7" t="str">
        <f>IF(F7&gt;30,"Relance forte",IF(F7&gt;0,"En retard","À échéance"))</f>
        <v>En retard</v>
      </c>
    </row>
    <row r="8" spans="1:7" x14ac:dyDescent="0.25">
      <c r="A8" s="7" t="s">
        <v>25</v>
      </c>
      <c r="B8" s="7" t="s">
        <v>20</v>
      </c>
      <c r="C8" s="8">
        <v>46083</v>
      </c>
      <c r="D8" s="8">
        <v>46113</v>
      </c>
      <c r="E8" s="9">
        <v>4100</v>
      </c>
      <c r="F8" s="7">
        <f>MAX(0,$J$2-D8)</f>
        <v>0</v>
      </c>
      <c r="G8" s="7" t="str">
        <f>IF(F8&gt;30,"Relance forte",IF(F8&gt;0,"En retard","À échéance"))</f>
        <v>À échéance</v>
      </c>
    </row>
    <row r="9" spans="1:7" x14ac:dyDescent="0.25">
      <c r="A9" s="7" t="s">
        <v>26</v>
      </c>
      <c r="B9" s="7" t="s">
        <v>27</v>
      </c>
      <c r="C9" s="8">
        <v>46086</v>
      </c>
      <c r="D9" s="8">
        <v>46094</v>
      </c>
      <c r="E9" s="9">
        <v>7800</v>
      </c>
      <c r="F9" s="7">
        <f>MAX(0,$J$2-D9)</f>
        <v>2</v>
      </c>
      <c r="G9" s="7" t="str">
        <f>IF(F9&gt;30,"Relance forte",IF(F9&gt;0,"En retard","À échéance"))</f>
        <v>En retard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.285714285714285" customWidth="1"/>
    <col min="2" max="4" width="14.285714285714286" customWidth="1"/>
  </cols>
  <sheetData>
    <row r="1" spans="1:4" x14ac:dyDescent="0.25">
      <c r="A1" s="6" t="s">
        <v>28</v>
      </c>
      <c r="B1" s="6" t="s">
        <v>29</v>
      </c>
      <c r="C1" s="6" t="s">
        <v>30</v>
      </c>
      <c r="D1" s="6" t="s">
        <v>31</v>
      </c>
    </row>
    <row r="2" spans="1:4" x14ac:dyDescent="0.25">
      <c r="A2" s="7" t="s">
        <v>32</v>
      </c>
      <c r="B2" s="9">
        <v>430000</v>
      </c>
      <c r="C2" s="9">
        <v>366900</v>
      </c>
      <c r="D2" s="10">
        <f>(C2-B2)/B2</f>
        <v>-0.14674418605</v>
      </c>
    </row>
    <row r="3" spans="1:4" x14ac:dyDescent="0.25">
      <c r="A3" s="7" t="s">
        <v>33</v>
      </c>
      <c r="B3" s="9">
        <v>260000</v>
      </c>
      <c r="C3" s="9">
        <v>214000</v>
      </c>
      <c r="D3" s="10">
        <f>(C3-B3)/B3</f>
        <v>-0.17692307692</v>
      </c>
    </row>
    <row r="4" spans="1:4" x14ac:dyDescent="0.25">
      <c r="A4" s="7" t="s">
        <v>34</v>
      </c>
      <c r="B4" s="9">
        <v>52000</v>
      </c>
      <c r="C4" s="9">
        <v>58300</v>
      </c>
      <c r="D4" s="10">
        <f>(C4-B4)/B4</f>
        <v>0.12115384615</v>
      </c>
    </row>
    <row r="5" spans="1:4" x14ac:dyDescent="0.25">
      <c r="A5" s="7" t="s">
        <v>35</v>
      </c>
      <c r="B5" s="9">
        <v>96000</v>
      </c>
      <c r="C5" s="9">
        <v>96000</v>
      </c>
      <c r="D5" s="10">
        <f>(C5-B5)/B5</f>
        <v>0</v>
      </c>
    </row>
    <row r="6" spans="1:4" x14ac:dyDescent="0.25">
      <c r="A6" s="7" t="s">
        <v>36</v>
      </c>
      <c r="B6" s="9">
        <v>22000</v>
      </c>
      <c r="C6" s="9">
        <v>-2300</v>
      </c>
      <c r="D6" s="10">
        <f>(C6-B6)/B6</f>
        <v>-1.1045454545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d’emploi</vt:lpstr>
      <vt:lpstr>Échéancier</vt:lpstr>
      <vt:lpstr>Écarts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29 — Mise en forme conditionnelle : règles par formule, barres et icônes</dc:title>
  <dc:subject/>
  <dc:description/>
  <cp:keywords/>
  <cp:category/>
  <cp:lastModifiedBy>Unknown</cp:lastModifiedBy>
  <dcterms:created xsi:type="dcterms:W3CDTF">2026-10-10T16:59:45Z</dcterms:created>
  <dcterms:modified xsi:type="dcterms:W3CDTF">2026-10-10T16:59:45Z</dcterms:modified>
</cp:coreProperties>
</file>