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Tarifs" state="visible" r:id="rId5"/>
    <sheet sheetId="3" name="Tarifs (corrigé)" state="visible" r:id="rId6"/>
    <sheet sheetId="4" name="Factures" state="visible" r:id="rId7"/>
    <sheet sheetId="5" name="Tranches" state="visible" r:id="rId8"/>
  </sheets>
  <calcPr calcId="171027" fullCalcOnLoad="1"/>
</workbook>
</file>

<file path=xl/sharedStrings.xml><?xml version="1.0" encoding="utf-8"?>
<sst xmlns="http://schemas.openxmlformats.org/spreadsheetml/2006/main" count="68" uniqueCount="46">
  <si>
    <t>Épisode 20 — RECHERCHEX : la recherche moderne, dans les deux sens</t>
  </si>
  <si>
    <t>Série « Excel de zéro à héros pour la comptabilité et la finance » — ExpertiseComptable.ma</t>
  </si>
  <si>
    <t>Onglet « Tarifs » : retrouvez le code à partir de la désignation (recherche vers la gauche, impossible avec RECHERCHEV) ; « Fauteuil » n’existe pas : la valeur « Inconnu » s’affiche.</t>
  </si>
  <si>
    <t>Onglet « Factures » : la dernière facture d’un client s’obtient avec le mode de recherche −1 (de bas en haut).</t>
  </si>
  <si>
    <t>Onglet « Tranches » : mode de correspondance −1 = valeur exacte ou immédiatement inférieure (tranche).</t>
  </si>
  <si>
    <t>Cette fonction requiert Excel 2021 ou Microsoft 365. Avec une version antérieure, voir INDEX/EQUIV (épisode 21).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</si>
  <si>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</si>
  <si>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</si>
  <si>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Code</t>
  </si>
  <si>
    <t>Désignation</t>
  </si>
  <si>
    <t>PU HT</t>
  </si>
  <si>
    <t>Désignation cherchée</t>
  </si>
  <si>
    <t>Code (à gauche)</t>
  </si>
  <si>
    <t>Prix</t>
  </si>
  <si>
    <t>P-1001</t>
  </si>
  <si>
    <t>Chaise de bureau</t>
  </si>
  <si>
    <t>Armoire métallique</t>
  </si>
  <si>
    <t>P-1002</t>
  </si>
  <si>
    <t>Bureau</t>
  </si>
  <si>
    <t>Lampe de bureau</t>
  </si>
  <si>
    <t>P-1003</t>
  </si>
  <si>
    <t>Fauteuil</t>
  </si>
  <si>
    <t>P-1004</t>
  </si>
  <si>
    <t>Client</t>
  </si>
  <si>
    <t>Facture</t>
  </si>
  <si>
    <t>Date</t>
  </si>
  <si>
    <t>Montant</t>
  </si>
  <si>
    <t>Client cherché</t>
  </si>
  <si>
    <t>Dernière facture</t>
  </si>
  <si>
    <t>Première facture</t>
  </si>
  <si>
    <t>Maroc Équipements</t>
  </si>
  <si>
    <t>FV-0001</t>
  </si>
  <si>
    <t>Sud Négoce</t>
  </si>
  <si>
    <t>FV-0002</t>
  </si>
  <si>
    <t>FV-0003</t>
  </si>
  <si>
    <t>Atlas Export</t>
  </si>
  <si>
    <t>FV-0004</t>
  </si>
  <si>
    <t>FV-0005</t>
  </si>
  <si>
    <t>Retard (j)</t>
  </si>
  <si>
    <t>Tranche</t>
  </si>
  <si>
    <t>Retard constaté</t>
  </si>
  <si>
    <t>Tranche (RECHERCHEX)</t>
  </si>
  <si>
    <t>0-30 j</t>
  </si>
  <si>
    <t>31-60 j</t>
  </si>
  <si>
    <t>61-90 j</t>
  </si>
  <si>
    <t>&gt; 90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</si>
</sst>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3" borderId="1" xfId="0" applyFill="1" applyBorder="1"/>
    <xf numFmtId="4" fontId="0" fillId="3" borderId="1" xfId="0" applyNumberFormat="1" applyFill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57142857142858" customWidth="1"/>
    <col min="2" max="2" width="27.142857142857142" customWidth="1"/>
    <col min="3" max="3" width="12.857142857142858" customWidth="1"/>
    <col min="4" max="4" width="6" customWidth="1"/>
    <col min="5" max="5" width="27.142857142857142" customWidth="1"/>
    <col min="6" max="6" width="18.571428571428573" customWidth="1"/>
    <col min="7" max="7" width="12.857142857142858" customWidth="1"/>
  </cols>
  <sheetData>
    <row r="1" spans="1:7" x14ac:dyDescent="0.25">
      <c r="A1" s="6" t="s">
        <v>8</v>
      </c>
      <c r="B1" s="6" t="s">
        <v>9</v>
      </c>
      <c r="C1" s="6" t="s">
        <v>10</v>
      </c>
      <c r="E1" s="6" t="s">
        <v>11</v>
      </c>
      <c r="F1" s="6" t="s">
        <v>12</v>
      </c>
      <c r="G1" s="6" t="s">
        <v>13</v>
      </c>
    </row>
    <row r="2" spans="1:7" x14ac:dyDescent="0.25">
      <c r="A2" s="7" t="s">
        <v>14</v>
      </c>
      <c r="B2" s="7" t="s">
        <v>15</v>
      </c>
      <c r="C2" s="8">
        <v>850</v>
      </c>
      <c r="E2" s="7" t="s">
        <v>16</v>
      </c>
      <c r="F2" s="9"/>
      <c r="G2" s="10"/>
    </row>
    <row r="3" spans="1:7" x14ac:dyDescent="0.25">
      <c r="A3" s="7" t="s">
        <v>17</v>
      </c>
      <c r="B3" s="7" t="s">
        <v>18</v>
      </c>
      <c r="C3" s="8">
        <v>1900</v>
      </c>
      <c r="E3" s="7" t="s">
        <v>19</v>
      </c>
      <c r="F3" s="9"/>
      <c r="G3" s="10"/>
    </row>
    <row r="4" spans="1:7" x14ac:dyDescent="0.25">
      <c r="A4" s="7" t="s">
        <v>20</v>
      </c>
      <c r="B4" s="7" t="s">
        <v>19</v>
      </c>
      <c r="C4" s="8">
        <v>120</v>
      </c>
      <c r="E4" s="7" t="s">
        <v>21</v>
      </c>
      <c r="F4" s="9"/>
      <c r="G4" s="10"/>
    </row>
    <row r="5" spans="1:7" x14ac:dyDescent="0.25">
      <c r="A5" s="7" t="s">
        <v>22</v>
      </c>
      <c r="B5" s="7" t="s">
        <v>16</v>
      </c>
      <c r="C5" s="8">
        <v>2750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57142857142858" customWidth="1"/>
    <col min="2" max="2" width="27.142857142857142" customWidth="1"/>
    <col min="3" max="3" width="12.857142857142858" customWidth="1"/>
    <col min="4" max="4" width="6" customWidth="1"/>
    <col min="5" max="5" width="27.142857142857142" customWidth="1"/>
    <col min="6" max="6" width="18.571428571428573" customWidth="1"/>
    <col min="7" max="7" width="12.857142857142858" customWidth="1"/>
  </cols>
  <sheetData>
    <row r="1" spans="1:7" x14ac:dyDescent="0.25">
      <c r="A1" s="6" t="s">
        <v>8</v>
      </c>
      <c r="B1" s="6" t="s">
        <v>9</v>
      </c>
      <c r="C1" s="6" t="s">
        <v>10</v>
      </c>
      <c r="E1" s="6" t="s">
        <v>11</v>
      </c>
      <c r="F1" s="6" t="s">
        <v>12</v>
      </c>
      <c r="G1" s="6" t="s">
        <v>13</v>
      </c>
    </row>
    <row r="2" spans="1:7" x14ac:dyDescent="0.25">
      <c r="A2" s="7" t="s">
        <v>14</v>
      </c>
      <c r="B2" s="7" t="s">
        <v>15</v>
      </c>
      <c r="C2" s="8">
        <v>850</v>
      </c>
      <c r="E2" s="7" t="s">
        <v>16</v>
      </c>
      <c r="F2" s="7" t="str">
        <f>_xlfn.XLOOKUP(E2,B$2:B$5,A$2:A$5,"Inconnu")</f>
        <v>P-1004</v>
      </c>
      <c r="G2" s="8">
        <f>_xlfn.XLOOKUP(E2,B$2:B$5,C$2:C$5,0)</f>
        <v>2750</v>
      </c>
    </row>
    <row r="3" spans="1:7" x14ac:dyDescent="0.25">
      <c r="A3" s="7" t="s">
        <v>17</v>
      </c>
      <c r="B3" s="7" t="s">
        <v>18</v>
      </c>
      <c r="C3" s="8">
        <v>1900</v>
      </c>
      <c r="E3" s="7" t="s">
        <v>19</v>
      </c>
      <c r="F3" s="7" t="str">
        <f>_xlfn.XLOOKUP(E3,B$2:B$5,A$2:A$5,"Inconnu")</f>
        <v>P-1003</v>
      </c>
      <c r="G3" s="8">
        <f>_xlfn.XLOOKUP(E3,B$2:B$5,C$2:C$5,0)</f>
        <v>120</v>
      </c>
    </row>
    <row r="4" spans="1:7" x14ac:dyDescent="0.25">
      <c r="A4" s="7" t="s">
        <v>20</v>
      </c>
      <c r="B4" s="7" t="s">
        <v>19</v>
      </c>
      <c r="C4" s="8">
        <v>120</v>
      </c>
      <c r="E4" s="7" t="s">
        <v>21</v>
      </c>
      <c r="F4" s="7" t="str">
        <f>_xlfn.XLOOKUP(E4,B$2:B$5,A$2:A$5,"Inconnu")</f>
        <v>Inconnu</v>
      </c>
      <c r="G4" s="8">
        <f>_xlfn.XLOOKUP(E4,B$2:B$5,C$2:C$5,0)</f>
        <v>0</v>
      </c>
    </row>
    <row r="5" spans="1:7" x14ac:dyDescent="0.25">
      <c r="A5" s="7" t="s">
        <v>22</v>
      </c>
      <c r="B5" s="7" t="s">
        <v>16</v>
      </c>
      <c r="C5" s="8">
        <v>2750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.857142857142858" customWidth="1"/>
    <col min="2" max="2" width="12.857142857142858" customWidth="1"/>
    <col min="3" max="3" width="14.285714285714286" customWidth="1"/>
    <col min="4" max="4" width="15.714285714285714" customWidth="1"/>
    <col min="5" max="5" width="6" customWidth="1"/>
    <col min="6" max="6" width="24.285714285714285" customWidth="1"/>
    <col min="7" max="8" width="21.428571428571427" customWidth="1"/>
  </cols>
  <sheetData>
    <row r="1" spans="1:8" x14ac:dyDescent="0.25">
      <c r="A1" s="6" t="s">
        <v>23</v>
      </c>
      <c r="B1" s="6" t="s">
        <v>24</v>
      </c>
      <c r="C1" s="6" t="s">
        <v>25</v>
      </c>
      <c r="D1" s="6" t="s">
        <v>26</v>
      </c>
      <c r="F1" s="6" t="s">
        <v>27</v>
      </c>
      <c r="G1" s="6" t="s">
        <v>28</v>
      </c>
      <c r="H1" s="6" t="s">
        <v>29</v>
      </c>
    </row>
    <row r="2" spans="1:8" x14ac:dyDescent="0.25">
      <c r="A2" s="7" t="s">
        <v>30</v>
      </c>
      <c r="B2" s="7" t="s">
        <v>31</v>
      </c>
      <c r="C2" s="11">
        <v>46030</v>
      </c>
      <c r="D2" s="8">
        <v>6000</v>
      </c>
      <c r="F2" s="7" t="s">
        <v>30</v>
      </c>
      <c r="G2" s="7" t="str">
        <f>_xlfn.XLOOKUP(F2,A$2:A$6,B$2:B$6,"-",0,-1)</f>
        <v>FV-0005</v>
      </c>
      <c r="H2" s="7" t="str">
        <f>_xlfn.XLOOKUP(F2,A$2:A$6,B$2:B$6,"-",0,1)</f>
        <v>FV-0001</v>
      </c>
    </row>
    <row r="3" spans="1:8" x14ac:dyDescent="0.25">
      <c r="A3" s="7" t="s">
        <v>32</v>
      </c>
      <c r="B3" s="7" t="s">
        <v>33</v>
      </c>
      <c r="C3" s="11">
        <v>46050</v>
      </c>
      <c r="D3" s="8">
        <v>9600</v>
      </c>
    </row>
    <row r="4" spans="1:8" x14ac:dyDescent="0.25">
      <c r="A4" s="7" t="s">
        <v>30</v>
      </c>
      <c r="B4" s="7" t="s">
        <v>34</v>
      </c>
      <c r="C4" s="11">
        <v>46065</v>
      </c>
      <c r="D4" s="8">
        <v>14400</v>
      </c>
    </row>
    <row r="5" spans="1:8" x14ac:dyDescent="0.25">
      <c r="A5" s="7" t="s">
        <v>35</v>
      </c>
      <c r="B5" s="7" t="s">
        <v>36</v>
      </c>
      <c r="C5" s="11">
        <v>46072</v>
      </c>
      <c r="D5" s="8">
        <v>3300</v>
      </c>
    </row>
    <row r="6" spans="1:8" x14ac:dyDescent="0.25">
      <c r="A6" s="7" t="s">
        <v>30</v>
      </c>
      <c r="B6" s="7" t="s">
        <v>37</v>
      </c>
      <c r="C6" s="11">
        <v>46085</v>
      </c>
      <c r="D6" s="8">
        <v>7800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.285714285714286" customWidth="1"/>
    <col min="2" max="2" width="15.714285714285714" customWidth="1"/>
    <col min="3" max="3" width="6" customWidth="1"/>
    <col min="4" max="4" width="21.428571428571427" customWidth="1"/>
    <col min="5" max="5" width="28.571428571428573" customWidth="1"/>
  </cols>
  <sheetData>
    <row r="1" spans="1:5" x14ac:dyDescent="0.25">
      <c r="A1" s="6" t="s">
        <v>38</v>
      </c>
      <c r="B1" s="6" t="s">
        <v>39</v>
      </c>
      <c r="D1" s="6" t="s">
        <v>40</v>
      </c>
      <c r="E1" s="6" t="s">
        <v>41</v>
      </c>
    </row>
    <row r="2" spans="1:5" x14ac:dyDescent="0.25">
      <c r="A2" s="7">
        <v>0</v>
      </c>
      <c r="B2" s="7" t="s">
        <v>42</v>
      </c>
      <c r="D2" s="7">
        <v>12</v>
      </c>
      <c r="E2" s="7" t="str">
        <f>_xlfn.XLOOKUP(D2,$A$2:$A$5,$B$2:$B$5,"",-1)</f>
        <v>0-30 j</v>
      </c>
    </row>
    <row r="3" spans="1:5" x14ac:dyDescent="0.25">
      <c r="A3" s="7">
        <v>31</v>
      </c>
      <c r="B3" s="7" t="s">
        <v>43</v>
      </c>
      <c r="D3" s="7">
        <v>45</v>
      </c>
      <c r="E3" s="7" t="str">
        <f>_xlfn.XLOOKUP(D3,$A$2:$A$5,$B$2:$B$5,"",-1)</f>
        <v>31-60 j</v>
      </c>
    </row>
    <row r="4" spans="1:5" x14ac:dyDescent="0.25">
      <c r="A4" s="7">
        <v>61</v>
      </c>
      <c r="B4" s="7" t="s">
        <v>44</v>
      </c>
      <c r="D4" s="7">
        <v>75</v>
      </c>
      <c r="E4" s="7" t="str">
        <f>_xlfn.XLOOKUP(D4,$A$2:$A$5,$B$2:$B$5,"",-1)</f>
        <v>61-90 j</v>
      </c>
    </row>
    <row r="5" spans="1:5" x14ac:dyDescent="0.25">
      <c r="A5" s="7">
        <v>91</v>
      </c>
      <c r="B5" s="7" t="s">
        <v>45</v>
      </c>
      <c r="D5" s="7">
        <v>130</v>
      </c>
      <c r="E5" s="7" t="str">
        <f>_xlfn.XLOOKUP(D5,$A$2:$A$5,$B$2:$B$5,"",-1)</f>
        <v>&gt; 90 j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 d’emploi</vt:lpstr>
      <vt:lpstr>Tarifs</vt:lpstr>
      <vt:lpstr>Tarifs (corrigé)</vt:lpstr>
      <vt:lpstr>Factures</vt:lpstr>
      <vt:lpstr>Tranches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20 — RECHERCHEX : la recherche moderne, dans les deux sens</dc:title>
  <dc:subject/>
  <dc:description/>
  <cp:keywords/>
  <cp:category/>
  <cp:lastModifiedBy>Unknown</cp:lastModifiedBy>
  <dcterms:created xsi:type="dcterms:W3CDTF">2026-10-10T16:59:45Z</dcterms:created>
  <dcterms:modified xsi:type="dcterms:W3CDTF">2026-10-10T16:59:45Z</dcterms:modified>
</cp:coreProperties>
</file>