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Journal" state="visible" r:id="rId5"/>
    <sheet sheetId="3" name="Filtre 5141" state="visible" r:id="rId6"/>
    <sheet sheetId="4" name="Tri par compte" state="visible" r:id="rId7"/>
  </sheets>
  <calcPr calcId="171027" fullCalcOnLoad="1"/>
</workbook>
</file>

<file path=xl/sharedStrings.xml><?xml version="1.0" encoding="utf-8"?>
<sst xmlns="http://schemas.openxmlformats.org/spreadsheetml/2006/main" count="88" uniqueCount="32">
  <si>
    <t>Épisode 9 — Trier, filtrer et sous-totaliser un grand livre</t>
  </si>
  <si>
    <t>Série « Excel de zéro à héros pour la comptabilité et la finance » — ExpertiseComptable.ma</t>
  </si>
  <si>
    <t>Onglet « Journal » : triez par compte puis par date (Données › Trier, ajoutez un niveau), puis revenez à l’ordre chronologique.</t>
  </si>
  <si>
    <t>Activez les filtres (Ctrl + Maj + L) et filtrez le compte 5141. Comparez le total en ligne 15 (SOMME) avec le total en ligne 16 (SOUS.TOTAL).</t>
  </si>
  <si>
    <t>Onglet « Tri par compte » : le résultat attendu du tri à deux niveaux.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</si>
  <si>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</si>
  <si>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</si>
  <si>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Date</t>
  </si>
  <si>
    <t>Compte</t>
  </si>
  <si>
    <t>Libellé</t>
  </si>
  <si>
    <t>Débit</t>
  </si>
  <si>
    <t>Crédit</t>
  </si>
  <si>
    <t>6111</t>
  </si>
  <si>
    <t>Achat FA-0101</t>
  </si>
  <si>
    <t>3455</t>
  </si>
  <si>
    <t>TVA récupérable FA-0101</t>
  </si>
  <si>
    <t>4411</t>
  </si>
  <si>
    <t>Fournisseur Sud Distribution</t>
  </si>
  <si>
    <t>3421</t>
  </si>
  <si>
    <t>Vente FV-0001</t>
  </si>
  <si>
    <t>7111</t>
  </si>
  <si>
    <t>4455</t>
  </si>
  <si>
    <t>TVA facturée FV-0001</t>
  </si>
  <si>
    <t>5141</t>
  </si>
  <si>
    <t>Règlement client FV-0001</t>
  </si>
  <si>
    <t>Règlement fournisseur</t>
  </si>
  <si>
    <t>6131</t>
  </si>
  <si>
    <t>Loyer janvier</t>
  </si>
  <si>
    <t>Paiement loyer</t>
  </si>
  <si>
    <t>Total (SOMME) — tout</t>
  </si>
  <si>
    <t/>
  </si>
  <si>
    <t>Total visible (SOUS.TOTAL)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</si>
</sst>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64" fontId="3" fillId="2" borderId="1" xfId="0" applyNumberFormat="1" applyFont="1" applyFill="1" applyBorder="1"/>
    <xf numFmtId="0" fontId="0" fillId="2" borderId="1" xfId="0" applyFill="1" applyBorder="1"/>
    <xf numFmtId="4" fontId="3" fillId="2" borderId="1" xfId="0" applyNumberFormat="1" applyFont="1" applyFill="1" applyBorder="1"/>
    <xf numFmtId="4" fontId="3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10" customWidth="1"/>
    <col min="3" max="3" width="35.714285714285715" customWidth="1"/>
    <col min="4" max="5" width="15.714285714285714" customWidth="1"/>
  </cols>
  <sheetData>
    <row r="1" spans="1:5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>
        <v>46027</v>
      </c>
      <c r="B2" s="8" t="s">
        <v>12</v>
      </c>
      <c r="C2" s="8" t="s">
        <v>13</v>
      </c>
      <c r="D2" s="9">
        <v>10000</v>
      </c>
    </row>
    <row r="3" spans="1:5" x14ac:dyDescent="0.25">
      <c r="A3" s="7">
        <v>46027</v>
      </c>
      <c r="B3" s="8" t="s">
        <v>14</v>
      </c>
      <c r="C3" s="8" t="s">
        <v>15</v>
      </c>
      <c r="D3" s="9">
        <v>2000</v>
      </c>
    </row>
    <row r="4" spans="1:5" x14ac:dyDescent="0.25">
      <c r="A4" s="7">
        <v>46027</v>
      </c>
      <c r="B4" s="8" t="s">
        <v>16</v>
      </c>
      <c r="C4" s="8" t="s">
        <v>17</v>
      </c>
      <c r="E4" s="9">
        <v>12000</v>
      </c>
    </row>
    <row r="5" spans="1:5" x14ac:dyDescent="0.25">
      <c r="A5" s="7">
        <v>46030</v>
      </c>
      <c r="B5" s="8" t="s">
        <v>18</v>
      </c>
      <c r="C5" s="8" t="s">
        <v>19</v>
      </c>
      <c r="D5" s="9">
        <v>6000</v>
      </c>
    </row>
    <row r="6" spans="1:5" x14ac:dyDescent="0.25">
      <c r="A6" s="7">
        <v>46030</v>
      </c>
      <c r="B6" s="8" t="s">
        <v>20</v>
      </c>
      <c r="C6" s="8" t="s">
        <v>19</v>
      </c>
      <c r="E6" s="9">
        <v>5000</v>
      </c>
    </row>
    <row r="7" spans="1:5" x14ac:dyDescent="0.25">
      <c r="A7" s="7">
        <v>46030</v>
      </c>
      <c r="B7" s="8" t="s">
        <v>21</v>
      </c>
      <c r="C7" s="8" t="s">
        <v>22</v>
      </c>
      <c r="E7" s="9">
        <v>1000</v>
      </c>
    </row>
    <row r="8" spans="1:5" x14ac:dyDescent="0.25">
      <c r="A8" s="7">
        <v>46037</v>
      </c>
      <c r="B8" s="8" t="s">
        <v>23</v>
      </c>
      <c r="C8" s="8" t="s">
        <v>24</v>
      </c>
      <c r="D8" s="9">
        <v>6000</v>
      </c>
    </row>
    <row r="9" spans="1:5" x14ac:dyDescent="0.25">
      <c r="A9" s="7">
        <v>46037</v>
      </c>
      <c r="B9" s="8" t="s">
        <v>18</v>
      </c>
      <c r="C9" s="8" t="s">
        <v>24</v>
      </c>
      <c r="E9" s="9">
        <v>6000</v>
      </c>
    </row>
    <row r="10" spans="1:5" x14ac:dyDescent="0.25">
      <c r="A10" s="7">
        <v>46042</v>
      </c>
      <c r="B10" s="8" t="s">
        <v>16</v>
      </c>
      <c r="C10" s="8" t="s">
        <v>25</v>
      </c>
      <c r="D10" s="9">
        <v>12000</v>
      </c>
    </row>
    <row r="11" spans="1:5" x14ac:dyDescent="0.25">
      <c r="A11" s="7">
        <v>46042</v>
      </c>
      <c r="B11" s="8" t="s">
        <v>23</v>
      </c>
      <c r="C11" s="8" t="s">
        <v>25</v>
      </c>
      <c r="E11" s="9">
        <v>12000</v>
      </c>
    </row>
    <row r="12" spans="1:5" x14ac:dyDescent="0.25">
      <c r="A12" s="7">
        <v>46047</v>
      </c>
      <c r="B12" s="8" t="s">
        <v>26</v>
      </c>
      <c r="C12" s="8" t="s">
        <v>27</v>
      </c>
      <c r="D12" s="9">
        <v>8500</v>
      </c>
    </row>
    <row r="13" spans="1:5" x14ac:dyDescent="0.25">
      <c r="A13" s="7">
        <v>46047</v>
      </c>
      <c r="B13" s="8" t="s">
        <v>23</v>
      </c>
      <c r="C13" s="8" t="s">
        <v>28</v>
      </c>
      <c r="E13" s="9">
        <v>8500</v>
      </c>
    </row>
    <row r="14" spans="1:5" x14ac:dyDescent="0.25"/>
    <row r="15" spans="1:5" x14ac:dyDescent="0.25">
      <c r="A15" s="10" t="s">
        <v>29</v>
      </c>
      <c r="B15" s="11" t="s">
        <v>30</v>
      </c>
      <c r="C15" s="11" t="s">
        <v>30</v>
      </c>
      <c r="D15" s="12">
        <f>SUM(D2:D13)</f>
        <v>44500</v>
      </c>
      <c r="E15" s="12">
        <f>SUM(E2:E13)</f>
        <v>44500</v>
      </c>
    </row>
    <row r="16" spans="1:5" x14ac:dyDescent="0.25">
      <c r="A16" s="10" t="s">
        <v>31</v>
      </c>
      <c r="B16" s="11" t="s">
        <v>30</v>
      </c>
      <c r="C16" s="11" t="s">
        <v>30</v>
      </c>
      <c r="D16" s="13">
        <f>SUBTOTAL(109,D2:D13)</f>
        <v>6000</v>
      </c>
      <c r="E16" s="13">
        <f>SUBTOTAL(109,E2:E13)</f>
        <v>20500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10" customWidth="1"/>
    <col min="3" max="3" width="35.714285714285715" customWidth="1"/>
    <col min="4" max="5" width="15.714285714285714" customWidth="1"/>
  </cols>
  <sheetData>
    <row r="1" spans="1:5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>
        <v>46037</v>
      </c>
      <c r="B2" s="8" t="s">
        <v>23</v>
      </c>
      <c r="C2" s="8" t="s">
        <v>24</v>
      </c>
      <c r="D2" s="9">
        <v>6000</v>
      </c>
    </row>
    <row r="3" spans="1:5" x14ac:dyDescent="0.25">
      <c r="A3" s="7">
        <v>46042</v>
      </c>
      <c r="B3" s="8" t="s">
        <v>23</v>
      </c>
      <c r="C3" s="8" t="s">
        <v>25</v>
      </c>
      <c r="E3" s="9">
        <v>12000</v>
      </c>
    </row>
    <row r="4" spans="1:5" x14ac:dyDescent="0.25">
      <c r="A4" s="7">
        <v>46047</v>
      </c>
      <c r="B4" s="8" t="s">
        <v>23</v>
      </c>
      <c r="C4" s="8" t="s">
        <v>28</v>
      </c>
      <c r="E4" s="9">
        <v>8500</v>
      </c>
    </row>
    <row r="5" spans="1:5" x14ac:dyDescent="0.25"/>
    <row r="6" spans="1:5" x14ac:dyDescent="0.25">
      <c r="A6" s="10" t="s">
        <v>29</v>
      </c>
      <c r="B6" s="11" t="s">
        <v>30</v>
      </c>
      <c r="C6" s="11" t="s">
        <v>30</v>
      </c>
      <c r="D6" s="12">
        <v>44500</v>
      </c>
      <c r="E6" s="12">
        <v>44500</v>
      </c>
    </row>
    <row r="7" spans="1:5" x14ac:dyDescent="0.25">
      <c r="A7" s="10" t="s">
        <v>31</v>
      </c>
      <c r="B7" s="11" t="s">
        <v>30</v>
      </c>
      <c r="C7" s="11" t="s">
        <v>30</v>
      </c>
      <c r="D7" s="13">
        <v>6000</v>
      </c>
      <c r="E7" s="13">
        <v>20500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10" customWidth="1"/>
    <col min="3" max="3" width="35.714285714285715" customWidth="1"/>
    <col min="4" max="5" width="15.714285714285714" customWidth="1"/>
  </cols>
  <sheetData>
    <row r="1" spans="1:5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>
        <v>46030</v>
      </c>
      <c r="B2" s="8" t="s">
        <v>18</v>
      </c>
      <c r="C2" s="8" t="s">
        <v>19</v>
      </c>
      <c r="D2" s="9">
        <v>6000</v>
      </c>
    </row>
    <row r="3" spans="1:5" x14ac:dyDescent="0.25">
      <c r="A3" s="7">
        <v>46037</v>
      </c>
      <c r="B3" s="8" t="s">
        <v>18</v>
      </c>
      <c r="C3" s="8" t="s">
        <v>24</v>
      </c>
      <c r="E3" s="9">
        <v>6000</v>
      </c>
    </row>
    <row r="4" spans="1:5" x14ac:dyDescent="0.25">
      <c r="A4" s="7">
        <v>46027</v>
      </c>
      <c r="B4" s="8" t="s">
        <v>14</v>
      </c>
      <c r="C4" s="8" t="s">
        <v>15</v>
      </c>
      <c r="D4" s="9">
        <v>2000</v>
      </c>
    </row>
    <row r="5" spans="1:5" x14ac:dyDescent="0.25">
      <c r="A5" s="7">
        <v>46027</v>
      </c>
      <c r="B5" s="8" t="s">
        <v>16</v>
      </c>
      <c r="C5" s="8" t="s">
        <v>17</v>
      </c>
      <c r="E5" s="9">
        <v>12000</v>
      </c>
    </row>
    <row r="6" spans="1:5" x14ac:dyDescent="0.25">
      <c r="A6" s="7">
        <v>46042</v>
      </c>
      <c r="B6" s="8" t="s">
        <v>16</v>
      </c>
      <c r="C6" s="8" t="s">
        <v>25</v>
      </c>
      <c r="D6" s="9">
        <v>12000</v>
      </c>
    </row>
    <row r="7" spans="1:5" x14ac:dyDescent="0.25">
      <c r="A7" s="7">
        <v>46030</v>
      </c>
      <c r="B7" s="8" t="s">
        <v>21</v>
      </c>
      <c r="C7" s="8" t="s">
        <v>22</v>
      </c>
      <c r="E7" s="9">
        <v>1000</v>
      </c>
    </row>
    <row r="8" spans="1:5" x14ac:dyDescent="0.25">
      <c r="A8" s="7">
        <v>46037</v>
      </c>
      <c r="B8" s="8" t="s">
        <v>23</v>
      </c>
      <c r="C8" s="8" t="s">
        <v>24</v>
      </c>
      <c r="D8" s="9">
        <v>6000</v>
      </c>
    </row>
    <row r="9" spans="1:5" x14ac:dyDescent="0.25">
      <c r="A9" s="7">
        <v>46042</v>
      </c>
      <c r="B9" s="8" t="s">
        <v>23</v>
      </c>
      <c r="C9" s="8" t="s">
        <v>25</v>
      </c>
      <c r="E9" s="9">
        <v>12000</v>
      </c>
    </row>
    <row r="10" spans="1:5" x14ac:dyDescent="0.25">
      <c r="A10" s="7">
        <v>46047</v>
      </c>
      <c r="B10" s="8" t="s">
        <v>23</v>
      </c>
      <c r="C10" s="8" t="s">
        <v>28</v>
      </c>
      <c r="E10" s="9">
        <v>8500</v>
      </c>
    </row>
    <row r="11" spans="1:5" x14ac:dyDescent="0.25">
      <c r="A11" s="7">
        <v>46027</v>
      </c>
      <c r="B11" s="8" t="s">
        <v>12</v>
      </c>
      <c r="C11" s="8" t="s">
        <v>13</v>
      </c>
      <c r="D11" s="9">
        <v>10000</v>
      </c>
    </row>
    <row r="12" spans="1:5" x14ac:dyDescent="0.25">
      <c r="A12" s="7">
        <v>46047</v>
      </c>
      <c r="B12" s="8" t="s">
        <v>26</v>
      </c>
      <c r="C12" s="8" t="s">
        <v>27</v>
      </c>
      <c r="D12" s="9">
        <v>8500</v>
      </c>
    </row>
    <row r="13" spans="1:5" x14ac:dyDescent="0.25">
      <c r="A13" s="7">
        <v>46030</v>
      </c>
      <c r="B13" s="8" t="s">
        <v>20</v>
      </c>
      <c r="C13" s="8" t="s">
        <v>19</v>
      </c>
      <c r="E13" s="9">
        <v>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Journal</vt:lpstr>
      <vt:lpstr>Filtre 5141</vt:lpstr>
      <vt:lpstr>Tri par compte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9 — Trier, filtrer et sous-totaliser un grand livre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